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aigerim.akhatova\Desktop\01.11.2021\"/>
    </mc:Choice>
  </mc:AlternateContent>
  <bookViews>
    <workbookView xWindow="0" yWindow="0" windowWidth="19200" windowHeight="7050" activeTab="2"/>
  </bookViews>
  <sheets>
    <sheet name="БВУ" sheetId="8" r:id="rId1"/>
    <sheet name="ЛК" sheetId="2" r:id="rId2"/>
    <sheet name="МФО" sheetId="9" r:id="rId3"/>
  </sheets>
  <definedNames>
    <definedName name="_xlnm.Print_Area" localSheetId="0">БВУ!$A$1:$K$21</definedName>
    <definedName name="_xlnm.Print_Area" localSheetId="1">ЛК!$A$1:$E$15</definedName>
  </definedNames>
  <calcPr calcId="162913" refMode="R1C1"/>
</workbook>
</file>

<file path=xl/calcChain.xml><?xml version="1.0" encoding="utf-8"?>
<calcChain xmlns="http://schemas.openxmlformats.org/spreadsheetml/2006/main">
  <c r="E6" i="2" l="1"/>
  <c r="K18" i="8"/>
  <c r="J18" i="8"/>
  <c r="I18" i="8"/>
  <c r="H18" i="8"/>
  <c r="G18" i="8"/>
  <c r="F18" i="8"/>
  <c r="E18" i="8"/>
  <c r="D18" i="8"/>
  <c r="C18" i="8"/>
  <c r="L17" i="8"/>
  <c r="L16" i="8"/>
  <c r="L15" i="8"/>
  <c r="L14" i="8"/>
  <c r="L13" i="8"/>
  <c r="L12" i="8"/>
  <c r="L11" i="8"/>
  <c r="L10" i="8"/>
  <c r="L9" i="8"/>
  <c r="L8" i="8"/>
  <c r="L7" i="8"/>
  <c r="L6" i="8"/>
  <c r="L18" i="8" s="1"/>
  <c r="C21" i="9" l="1"/>
  <c r="E20" i="9"/>
  <c r="D21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21" i="9" l="1"/>
  <c r="C12" i="2"/>
  <c r="K18" i="2"/>
  <c r="E11" i="2"/>
  <c r="E10" i="2"/>
  <c r="E9" i="2"/>
  <c r="E8" i="2"/>
  <c r="E7" i="2"/>
  <c r="E12" i="2" l="1"/>
  <c r="D12" i="2"/>
</calcChain>
</file>

<file path=xl/sharedStrings.xml><?xml version="1.0" encoding="utf-8"?>
<sst xmlns="http://schemas.openxmlformats.org/spreadsheetml/2006/main" count="74" uniqueCount="60">
  <si>
    <t>№</t>
  </si>
  <si>
    <t>Наименование партнера Фонда</t>
  </si>
  <si>
    <t>Собственные программы Фонда</t>
  </si>
  <si>
    <t>Бюджетные средства</t>
  </si>
  <si>
    <t>Средства Национального Фонда РК</t>
  </si>
  <si>
    <t>Средства Фонда и МИО</t>
  </si>
  <si>
    <t>Всего</t>
  </si>
  <si>
    <t>Программа
Даму регионы III</t>
  </si>
  <si>
    <t>Программа 
Даму-Франчайзинг</t>
  </si>
  <si>
    <t xml:space="preserve">Программа 
Лизинг </t>
  </si>
  <si>
    <t>Программа продуктивной занятости и массового предпринимательства</t>
  </si>
  <si>
    <t>Продукты для МСБ, занятых в сфере обрабатывающей промышленности</t>
  </si>
  <si>
    <t>Программа из средств 
1 транша Национального Фонда РК</t>
  </si>
  <si>
    <t>Программа из средств 
2 транша Национального Фонда РК</t>
  </si>
  <si>
    <t>Программа из средств 
3 транша Национального Фонда РК</t>
  </si>
  <si>
    <t>Программа регионального финансированияя МСБ (Точечная программа)</t>
  </si>
  <si>
    <t>АО Банк ЦентрКредит</t>
  </si>
  <si>
    <t>АО Евразийский банк</t>
  </si>
  <si>
    <t>АО Народный Банк Казахстана</t>
  </si>
  <si>
    <t>АО Нурбанк</t>
  </si>
  <si>
    <t>АО ДБ Альфа-Банк</t>
  </si>
  <si>
    <t>АО Bank RBK</t>
  </si>
  <si>
    <t>АО ForteBank</t>
  </si>
  <si>
    <t>ДБ АО Банк ВТБ (Казахстан)</t>
  </si>
  <si>
    <t>ДБ АО Сбербанк</t>
  </si>
  <si>
    <t>ИТОГО</t>
  </si>
  <si>
    <t>Примечание: Информация по ВСС приведена с учетом первичного и вторичного освоения средств Партнерами</t>
  </si>
  <si>
    <t>Собственная программа Фонда</t>
  </si>
  <si>
    <t>Программа финансирования МСБ на принципах исламского финансирования</t>
  </si>
  <si>
    <t>АО Исламский Банк Al Hilal</t>
  </si>
  <si>
    <t>АО Казахстанская Иджара Компания</t>
  </si>
  <si>
    <t>АО «First Heartland Jusan Bank»
(АО «АТФБанк»)</t>
  </si>
  <si>
    <t>АО Лизинг Групп</t>
  </si>
  <si>
    <t>АО Аль Сакр Финанс</t>
  </si>
  <si>
    <t>ТОО ТехноЛизинг</t>
  </si>
  <si>
    <t>АО Форте Лизинг</t>
  </si>
  <si>
    <t>АО Халык Лизинг</t>
  </si>
  <si>
    <t>Собственные средства</t>
  </si>
  <si>
    <t>Программа 
Даму-Микро</t>
  </si>
  <si>
    <t>ТОО МФО Арнур Кредит</t>
  </si>
  <si>
    <t>ТОО МФО КМФ</t>
  </si>
  <si>
    <t>ТОО МФО Тойота Файнаншл Сервисез Казахстан</t>
  </si>
  <si>
    <t>ТОО МФО Ырыс</t>
  </si>
  <si>
    <t>ТОО МФО СЕНIМ-VMY</t>
  </si>
  <si>
    <t>ТОО МФО Даму</t>
  </si>
  <si>
    <t>ТОО МФО Express Finance Group</t>
  </si>
  <si>
    <t>ТОО "МФО Актобе ауыл микрокредит"</t>
  </si>
  <si>
    <t>ТОО "МФО Эко-Финанс"</t>
  </si>
  <si>
    <t>ТОО "МФО Business Finance"</t>
  </si>
  <si>
    <t>ТОО "МФО TT Finance"</t>
  </si>
  <si>
    <t>ТОО "МФО "РИЦ Кызылорда"</t>
  </si>
  <si>
    <t>ТОО "МФО "Казкредит"</t>
  </si>
  <si>
    <t>ТОО "МФО Quantum"</t>
  </si>
  <si>
    <t>ТОО "МФО "Serta"</t>
  </si>
  <si>
    <t>ТОО "МФО "Finbox"</t>
  </si>
  <si>
    <t>Информация о временно свободных средствах в Партнерах Фонда в разрезе программ Фонда по состоянию на 01.11.2021 г.</t>
  </si>
  <si>
    <t>Привлеченные средства путем выпуска Фондом «зеленых облигаций»</t>
  </si>
  <si>
    <t>Программа финансирования МСБ в рамках проекта ПРООН-ГЭФ (ВИЭ)</t>
  </si>
  <si>
    <t>АО Народный Банк Казахстана 
(АО Казкоммерцбанк)</t>
  </si>
  <si>
    <t>Информация о временно свободных средствах в лизинговых компаниях в разрезе программ Фонда по состоянию на 01.11.2021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</si>
</sst>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  <numFmt numFmtId="167" formatCode="_-* #,##0.000_р_._-;\-* #,##0.0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rgb="FFDDEBF7"/>
      </patternFill>
    </fill>
    <fill>
      <patternFill patternType="solid">
        <fgColor rgb="FFDDEBF7"/>
        <bgColor rgb="FF000000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165" fontId="2" fillId="0" borderId="0" xfId="1" applyNumberFormat="1" applyFont="1"/>
    <xf numFmtId="166" fontId="2" fillId="0" borderId="0" xfId="1" applyNumberFormat="1" applyFont="1"/>
    <xf numFmtId="166" fontId="2" fillId="0" borderId="0" xfId="1" applyNumberFormat="1" applyFont="1" applyFill="1"/>
    <xf numFmtId="166" fontId="3" fillId="0" borderId="0" xfId="1" applyNumberFormat="1" applyFont="1" applyFill="1"/>
    <xf numFmtId="166" fontId="4" fillId="0" borderId="0" xfId="1" applyNumberFormat="1" applyFont="1" applyFill="1" applyBorder="1" applyAlignment="1">
      <alignment horizontal="right" indent="1"/>
    </xf>
    <xf numFmtId="165" fontId="2" fillId="3" borderId="0" xfId="1" applyNumberFormat="1" applyFont="1" applyFill="1" applyBorder="1"/>
    <xf numFmtId="166" fontId="4" fillId="0" borderId="6" xfId="1" applyNumberFormat="1" applyFont="1" applyBorder="1" applyAlignment="1">
      <alignment horizontal="left" indent="1"/>
    </xf>
    <xf numFmtId="166" fontId="2" fillId="3" borderId="0" xfId="1" applyNumberFormat="1" applyFont="1" applyFill="1"/>
    <xf numFmtId="166" fontId="2" fillId="0" borderId="6" xfId="1" applyNumberFormat="1" applyFont="1" applyFill="1" applyBorder="1" applyAlignment="1">
      <alignment horizontal="left" indent="1"/>
    </xf>
    <xf numFmtId="166" fontId="4" fillId="0" borderId="0" xfId="1" applyNumberFormat="1" applyFont="1" applyBorder="1" applyAlignment="1">
      <alignment horizontal="left" indent="1"/>
    </xf>
    <xf numFmtId="166" fontId="2" fillId="0" borderId="0" xfId="1" applyNumberFormat="1" applyFont="1" applyFill="1" applyBorder="1" applyAlignment="1">
      <alignment horizontal="left" indent="1"/>
    </xf>
    <xf numFmtId="165" fontId="2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horizontal="left" vertical="center" wrapText="1"/>
    </xf>
    <xf numFmtId="166" fontId="3" fillId="0" borderId="1" xfId="1" applyNumberFormat="1" applyFont="1" applyFill="1" applyBorder="1" applyAlignment="1">
      <alignment horizontal="right" vertical="center"/>
    </xf>
    <xf numFmtId="166" fontId="3" fillId="0" borderId="1" xfId="1" applyNumberFormat="1" applyFont="1" applyFill="1" applyBorder="1" applyAlignment="1">
      <alignment vertical="center"/>
    </xf>
    <xf numFmtId="166" fontId="3" fillId="0" borderId="2" xfId="1" applyNumberFormat="1" applyFont="1" applyFill="1" applyBorder="1" applyAlignment="1">
      <alignment horizontal="right" vertical="center"/>
    </xf>
    <xf numFmtId="166" fontId="4" fillId="0" borderId="1" xfId="1" applyNumberFormat="1" applyFont="1" applyFill="1" applyBorder="1" applyAlignment="1">
      <alignment horizontal="left" vertical="center"/>
    </xf>
    <xf numFmtId="166" fontId="2" fillId="0" borderId="1" xfId="1" applyNumberFormat="1" applyFont="1" applyFill="1" applyBorder="1" applyAlignment="1">
      <alignment horizontal="left" vertical="center"/>
    </xf>
    <xf numFmtId="166" fontId="5" fillId="0" borderId="1" xfId="1" applyNumberFormat="1" applyFont="1" applyFill="1" applyBorder="1" applyAlignment="1">
      <alignment vertical="center"/>
    </xf>
    <xf numFmtId="165" fontId="2" fillId="0" borderId="1" xfId="1" applyNumberFormat="1" applyFont="1" applyFill="1" applyBorder="1"/>
    <xf numFmtId="166" fontId="2" fillId="0" borderId="1" xfId="1" applyNumberFormat="1" applyFont="1" applyFill="1" applyBorder="1" applyAlignment="1">
      <alignment horizontal="left" indent="1"/>
    </xf>
    <xf numFmtId="166" fontId="4" fillId="0" borderId="8" xfId="1" applyNumberFormat="1" applyFont="1" applyFill="1" applyBorder="1" applyAlignment="1">
      <alignment horizontal="center" vertical="center" wrapText="1"/>
    </xf>
    <xf numFmtId="166" fontId="4" fillId="0" borderId="1" xfId="1" applyNumberFormat="1" applyFont="1" applyFill="1" applyBorder="1" applyAlignment="1">
      <alignment horizontal="center" vertical="center" wrapText="1"/>
    </xf>
    <xf numFmtId="166" fontId="2" fillId="0" borderId="5" xfId="1" applyNumberFormat="1" applyFont="1" applyFill="1" applyBorder="1" applyAlignment="1">
      <alignment horizontal="center" vertical="center" wrapText="1"/>
    </xf>
    <xf numFmtId="166" fontId="6" fillId="2" borderId="9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/>
    <xf numFmtId="166" fontId="8" fillId="0" borderId="1" xfId="1" applyNumberFormat="1" applyFont="1" applyFill="1" applyBorder="1" applyAlignment="1">
      <alignment horizontal="left" indent="1"/>
    </xf>
    <xf numFmtId="166" fontId="7" fillId="0" borderId="1" xfId="1" applyNumberFormat="1" applyFont="1" applyFill="1" applyBorder="1" applyAlignment="1">
      <alignment horizontal="right" indent="1"/>
    </xf>
    <xf numFmtId="165" fontId="7" fillId="0" borderId="1" xfId="1" applyNumberFormat="1" applyFont="1" applyFill="1" applyBorder="1" applyAlignment="1">
      <alignment horizontal="right" indent="1"/>
    </xf>
    <xf numFmtId="166" fontId="7" fillId="3" borderId="1" xfId="1" applyNumberFormat="1" applyFont="1" applyFill="1" applyBorder="1" applyAlignment="1">
      <alignment horizontal="left" indent="1"/>
    </xf>
    <xf numFmtId="166" fontId="7" fillId="0" borderId="1" xfId="1" applyNumberFormat="1" applyFont="1" applyFill="1" applyBorder="1" applyAlignment="1">
      <alignment horizontal="left" indent="1"/>
    </xf>
    <xf numFmtId="166" fontId="6" fillId="0" borderId="1" xfId="1" applyNumberFormat="1" applyFont="1" applyFill="1" applyBorder="1" applyAlignment="1">
      <alignment horizontal="left" indent="1"/>
    </xf>
    <xf numFmtId="166" fontId="6" fillId="0" borderId="1" xfId="1" applyNumberFormat="1" applyFont="1" applyFill="1" applyBorder="1" applyAlignment="1">
      <alignment horizontal="right" indent="1"/>
    </xf>
    <xf numFmtId="165" fontId="6" fillId="0" borderId="1" xfId="1" applyNumberFormat="1" applyFont="1" applyFill="1" applyBorder="1" applyAlignment="1">
      <alignment horizontal="right" indent="1"/>
    </xf>
    <xf numFmtId="165" fontId="7" fillId="0" borderId="0" xfId="1" applyNumberFormat="1" applyFont="1"/>
    <xf numFmtId="166" fontId="6" fillId="0" borderId="6" xfId="1" applyNumberFormat="1" applyFont="1" applyBorder="1" applyAlignment="1">
      <alignment horizontal="left" indent="1"/>
    </xf>
    <xf numFmtId="166" fontId="6" fillId="0" borderId="0" xfId="1" applyNumberFormat="1" applyFont="1" applyFill="1" applyBorder="1" applyAlignment="1">
      <alignment horizontal="right" indent="1"/>
    </xf>
    <xf numFmtId="166" fontId="7" fillId="0" borderId="6" xfId="1" applyNumberFormat="1" applyFont="1" applyFill="1" applyBorder="1" applyAlignment="1">
      <alignment horizontal="left" indent="1"/>
    </xf>
    <xf numFmtId="166" fontId="3" fillId="0" borderId="1" xfId="1" applyNumberFormat="1" applyFont="1" applyFill="1" applyBorder="1" applyAlignment="1">
      <alignment horizontal="left" indent="1"/>
    </xf>
    <xf numFmtId="165" fontId="9" fillId="0" borderId="0" xfId="1" applyNumberFormat="1" applyFont="1" applyFill="1" applyBorder="1"/>
    <xf numFmtId="166" fontId="9" fillId="0" borderId="0" xfId="1" applyNumberFormat="1" applyFont="1" applyFill="1" applyBorder="1"/>
    <xf numFmtId="166" fontId="10" fillId="4" borderId="9" xfId="1" applyNumberFormat="1" applyFont="1" applyFill="1" applyBorder="1" applyAlignment="1">
      <alignment horizontal="center" vertical="center" wrapText="1"/>
    </xf>
    <xf numFmtId="166" fontId="5" fillId="4" borderId="1" xfId="1" applyNumberFormat="1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vertical="center"/>
    </xf>
    <xf numFmtId="166" fontId="9" fillId="0" borderId="1" xfId="1" applyNumberFormat="1" applyFont="1" applyFill="1" applyBorder="1" applyAlignment="1">
      <alignment horizontal="right" vertical="center"/>
    </xf>
    <xf numFmtId="166" fontId="9" fillId="0" borderId="2" xfId="1" applyNumberFormat="1" applyFont="1" applyFill="1" applyBorder="1" applyAlignment="1">
      <alignment horizontal="right" vertical="center"/>
    </xf>
    <xf numFmtId="166" fontId="10" fillId="0" borderId="2" xfId="1" applyNumberFormat="1" applyFont="1" applyFill="1" applyBorder="1" applyAlignment="1">
      <alignment horizontal="right" vertical="center"/>
    </xf>
    <xf numFmtId="167" fontId="9" fillId="0" borderId="1" xfId="1" applyNumberFormat="1" applyFont="1" applyFill="1" applyBorder="1" applyAlignment="1">
      <alignment horizontal="right" vertical="center"/>
    </xf>
    <xf numFmtId="166" fontId="10" fillId="0" borderId="1" xfId="1" applyNumberFormat="1" applyFont="1" applyFill="1" applyBorder="1" applyAlignment="1">
      <alignment horizontal="left" vertical="center"/>
    </xf>
    <xf numFmtId="166" fontId="10" fillId="0" borderId="1" xfId="1" applyNumberFormat="1" applyFont="1" applyFill="1" applyBorder="1" applyAlignment="1">
      <alignment horizontal="right" vertical="center"/>
    </xf>
    <xf numFmtId="165" fontId="9" fillId="6" borderId="0" xfId="1" applyNumberFormat="1" applyFont="1" applyFill="1" applyBorder="1"/>
    <xf numFmtId="166" fontId="10" fillId="0" borderId="6" xfId="1" applyNumberFormat="1" applyFont="1" applyFill="1" applyBorder="1" applyAlignment="1">
      <alignment horizontal="left" indent="1"/>
    </xf>
    <xf numFmtId="166" fontId="10" fillId="0" borderId="0" xfId="1" applyNumberFormat="1" applyFont="1" applyFill="1" applyBorder="1" applyAlignment="1">
      <alignment horizontal="right" indent="1"/>
    </xf>
    <xf numFmtId="166" fontId="10" fillId="6" borderId="0" xfId="1" applyNumberFormat="1" applyFont="1" applyFill="1" applyBorder="1" applyAlignment="1">
      <alignment horizontal="right" indent="1"/>
    </xf>
    <xf numFmtId="166" fontId="9" fillId="0" borderId="6" xfId="1" applyNumberFormat="1" applyFont="1" applyFill="1" applyBorder="1" applyAlignment="1">
      <alignment horizontal="left" indent="1"/>
    </xf>
    <xf numFmtId="166" fontId="10" fillId="4" borderId="1" xfId="1" applyNumberFormat="1" applyFont="1" applyFill="1" applyBorder="1" applyAlignment="1">
      <alignment horizontal="center" vertical="center" wrapText="1"/>
    </xf>
    <xf numFmtId="166" fontId="10" fillId="4" borderId="2" xfId="1" applyNumberFormat="1" applyFont="1" applyFill="1" applyBorder="1" applyAlignment="1">
      <alignment horizontal="center" vertical="center" wrapText="1"/>
    </xf>
    <xf numFmtId="166" fontId="10" fillId="4" borderId="3" xfId="1" applyNumberFormat="1" applyFont="1" applyFill="1" applyBorder="1" applyAlignment="1">
      <alignment horizontal="center" vertical="center" wrapText="1"/>
    </xf>
    <xf numFmtId="166" fontId="10" fillId="4" borderId="9" xfId="1" applyNumberFormat="1" applyFont="1" applyFill="1" applyBorder="1" applyAlignment="1">
      <alignment horizontal="center" vertical="center" wrapText="1"/>
    </xf>
    <xf numFmtId="166" fontId="10" fillId="5" borderId="1" xfId="1" applyNumberFormat="1" applyFont="1" applyFill="1" applyBorder="1" applyAlignment="1">
      <alignment horizontal="center" vertical="center"/>
    </xf>
    <xf numFmtId="166" fontId="10" fillId="5" borderId="4" xfId="1" applyNumberFormat="1" applyFont="1" applyFill="1" applyBorder="1" applyAlignment="1">
      <alignment horizontal="center" vertical="center" wrapText="1"/>
    </xf>
    <xf numFmtId="166" fontId="10" fillId="5" borderId="5" xfId="1" applyNumberFormat="1" applyFont="1" applyFill="1" applyBorder="1" applyAlignment="1">
      <alignment horizontal="center" vertical="center" wrapText="1"/>
    </xf>
    <xf numFmtId="166" fontId="10" fillId="4" borderId="4" xfId="1" applyNumberFormat="1" applyFont="1" applyFill="1" applyBorder="1" applyAlignment="1">
      <alignment horizontal="center" vertical="center" wrapText="1"/>
    </xf>
    <xf numFmtId="166" fontId="10" fillId="4" borderId="5" xfId="1" applyNumberFormat="1" applyFont="1" applyFill="1" applyBorder="1" applyAlignment="1">
      <alignment horizontal="center" vertical="center" wrapText="1"/>
    </xf>
    <xf numFmtId="166" fontId="10" fillId="5" borderId="1" xfId="1" applyNumberFormat="1" applyFont="1" applyFill="1" applyBorder="1" applyAlignment="1">
      <alignment horizontal="center" vertical="center" wrapText="1"/>
    </xf>
    <xf numFmtId="166" fontId="4" fillId="2" borderId="1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Alignment="1">
      <alignment horizontal="center" wrapText="1"/>
    </xf>
    <xf numFmtId="166" fontId="4" fillId="2" borderId="4" xfId="1" applyNumberFormat="1" applyFont="1" applyFill="1" applyBorder="1" applyAlignment="1">
      <alignment horizontal="center" vertical="center" wrapText="1"/>
    </xf>
    <xf numFmtId="166" fontId="4" fillId="2" borderId="5" xfId="1" applyNumberFormat="1" applyFont="1" applyFill="1" applyBorder="1" applyAlignment="1">
      <alignment horizontal="center" vertic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166" fontId="4" fillId="2" borderId="3" xfId="1" applyNumberFormat="1" applyFont="1" applyFill="1" applyBorder="1" applyAlignment="1">
      <alignment horizontal="center" vertical="center" wrapText="1"/>
    </xf>
    <xf numFmtId="166" fontId="4" fillId="2" borderId="7" xfId="1" applyNumberFormat="1" applyFont="1" applyFill="1" applyBorder="1" applyAlignment="1">
      <alignment horizontal="center" vertical="center" wrapText="1"/>
    </xf>
    <xf numFmtId="166" fontId="4" fillId="2" borderId="8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7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21"/>
  <sheetViews>
    <sheetView zoomScale="85" zoomScaleNormal="85" zoomScaleSheetLayoutView="5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4" sqref="D4:D5"/>
    </sheetView>
  </sheetViews>
  <sheetFormatPr defaultColWidth="9.140625" defaultRowHeight="15" x14ac:dyDescent="0.25"/>
  <cols>
    <col min="1" max="1" width="7" style="1" customWidth="1"/>
    <col min="2" max="2" width="33.85546875" style="2" customWidth="1"/>
    <col min="3" max="3" width="23.7109375" style="2" customWidth="1"/>
    <col min="4" max="4" width="20.85546875" style="2" customWidth="1"/>
    <col min="5" max="5" width="23.28515625" style="2" customWidth="1"/>
    <col min="6" max="6" width="22.28515625" style="2" customWidth="1"/>
    <col min="7" max="7" width="23.42578125" style="2" customWidth="1"/>
    <col min="8" max="8" width="23.7109375" style="2" customWidth="1"/>
    <col min="9" max="9" width="21.85546875" style="2" customWidth="1"/>
    <col min="10" max="10" width="22.42578125" style="2" customWidth="1"/>
    <col min="11" max="11" width="24.42578125" style="2" customWidth="1"/>
    <col min="12" max="12" width="19.85546875" style="2" customWidth="1"/>
    <col min="13" max="13" width="16" style="2" bestFit="1" customWidth="1"/>
    <col min="14" max="16384" width="9.140625" style="2"/>
  </cols>
  <sheetData>
    <row r="1" spans="1:12" ht="15" customHeight="1" x14ac:dyDescent="0.25">
      <c r="A1" s="40"/>
      <c r="B1" s="41"/>
      <c r="C1" s="41" t="s">
        <v>55</v>
      </c>
      <c r="D1" s="41"/>
      <c r="E1" s="41"/>
      <c r="F1" s="41"/>
      <c r="G1" s="41"/>
      <c r="H1" s="41"/>
      <c r="I1" s="41"/>
      <c r="J1" s="41"/>
      <c r="K1" s="41"/>
      <c r="L1" s="41"/>
    </row>
    <row r="2" spans="1:12" x14ac:dyDescent="0.25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30" customHeight="1" x14ac:dyDescent="0.25">
      <c r="A3" s="56" t="s">
        <v>0</v>
      </c>
      <c r="B3" s="56" t="s">
        <v>1</v>
      </c>
      <c r="C3" s="57" t="s">
        <v>2</v>
      </c>
      <c r="D3" s="58"/>
      <c r="E3" s="59"/>
      <c r="F3" s="42" t="s">
        <v>3</v>
      </c>
      <c r="G3" s="60" t="s">
        <v>4</v>
      </c>
      <c r="H3" s="60"/>
      <c r="I3" s="60"/>
      <c r="J3" s="61" t="s">
        <v>5</v>
      </c>
      <c r="K3" s="61" t="s">
        <v>56</v>
      </c>
      <c r="L3" s="56" t="s">
        <v>6</v>
      </c>
    </row>
    <row r="4" spans="1:12" ht="30" customHeight="1" x14ac:dyDescent="0.25">
      <c r="A4" s="56"/>
      <c r="B4" s="56"/>
      <c r="C4" s="63" t="s">
        <v>7</v>
      </c>
      <c r="D4" s="63" t="s">
        <v>8</v>
      </c>
      <c r="E4" s="63" t="s">
        <v>28</v>
      </c>
      <c r="F4" s="63" t="s">
        <v>10</v>
      </c>
      <c r="G4" s="65" t="s">
        <v>11</v>
      </c>
      <c r="H4" s="65"/>
      <c r="I4" s="65"/>
      <c r="J4" s="62"/>
      <c r="K4" s="62"/>
      <c r="L4" s="56"/>
    </row>
    <row r="5" spans="1:12" ht="81" customHeight="1" x14ac:dyDescent="0.25">
      <c r="A5" s="56"/>
      <c r="B5" s="56"/>
      <c r="C5" s="64"/>
      <c r="D5" s="64"/>
      <c r="E5" s="64"/>
      <c r="F5" s="64"/>
      <c r="G5" s="43" t="s">
        <v>12</v>
      </c>
      <c r="H5" s="43" t="s">
        <v>13</v>
      </c>
      <c r="I5" s="43" t="s">
        <v>14</v>
      </c>
      <c r="J5" s="43" t="s">
        <v>15</v>
      </c>
      <c r="K5" s="43" t="s">
        <v>57</v>
      </c>
      <c r="L5" s="56"/>
    </row>
    <row r="6" spans="1:12" s="3" customFormat="1" ht="30" x14ac:dyDescent="0.25">
      <c r="A6" s="44">
        <v>1</v>
      </c>
      <c r="B6" s="13" t="s">
        <v>31</v>
      </c>
      <c r="C6" s="45">
        <v>1552064850.0400014</v>
      </c>
      <c r="D6" s="45">
        <v>-67599876.489999995</v>
      </c>
      <c r="E6" s="45"/>
      <c r="F6" s="45">
        <v>383059032.91999888</v>
      </c>
      <c r="G6" s="45">
        <v>385089145.53000021</v>
      </c>
      <c r="H6" s="45">
        <v>-997066634.40999985</v>
      </c>
      <c r="I6" s="45">
        <v>28791458.899999529</v>
      </c>
      <c r="J6" s="46">
        <v>62558409.349999845</v>
      </c>
      <c r="K6" s="46"/>
      <c r="L6" s="47">
        <f>SUM(C6:K6)</f>
        <v>1346896385.8400002</v>
      </c>
    </row>
    <row r="7" spans="1:12" s="3" customFormat="1" x14ac:dyDescent="0.25">
      <c r="A7" s="44">
        <v>2</v>
      </c>
      <c r="B7" s="13" t="s">
        <v>16</v>
      </c>
      <c r="C7" s="45">
        <v>0</v>
      </c>
      <c r="D7" s="45"/>
      <c r="E7" s="45"/>
      <c r="F7" s="45">
        <v>79064864.569999993</v>
      </c>
      <c r="G7" s="45">
        <v>-340087235.57999998</v>
      </c>
      <c r="H7" s="45">
        <v>-1489064943.0699999</v>
      </c>
      <c r="I7" s="45">
        <v>-1124797760.74</v>
      </c>
      <c r="J7" s="46">
        <v>61178894.789999962</v>
      </c>
      <c r="K7" s="46"/>
      <c r="L7" s="47">
        <f t="shared" ref="L7:L17" si="0">SUM(C7:K7)</f>
        <v>-2813706180.0299997</v>
      </c>
    </row>
    <row r="8" spans="1:12" s="3" customFormat="1" x14ac:dyDescent="0.25">
      <c r="A8" s="44">
        <v>3</v>
      </c>
      <c r="B8" s="13" t="s">
        <v>17</v>
      </c>
      <c r="C8" s="45">
        <v>-1768727.1099988222</v>
      </c>
      <c r="D8" s="45"/>
      <c r="E8" s="45"/>
      <c r="F8" s="45">
        <v>132120428.20000005</v>
      </c>
      <c r="G8" s="45">
        <v>267228989.71999997</v>
      </c>
      <c r="H8" s="45">
        <v>324076710.88000011</v>
      </c>
      <c r="I8" s="45">
        <v>136404828.46999997</v>
      </c>
      <c r="J8" s="46">
        <v>0</v>
      </c>
      <c r="K8" s="46"/>
      <c r="L8" s="47">
        <f t="shared" si="0"/>
        <v>858062230.16000128</v>
      </c>
    </row>
    <row r="9" spans="1:12" s="3" customFormat="1" ht="30" x14ac:dyDescent="0.25">
      <c r="A9" s="44">
        <v>4</v>
      </c>
      <c r="B9" s="13" t="s">
        <v>58</v>
      </c>
      <c r="C9" s="45"/>
      <c r="D9" s="45"/>
      <c r="E9" s="45"/>
      <c r="F9" s="45"/>
      <c r="G9" s="45">
        <v>6624740052.630003</v>
      </c>
      <c r="H9" s="45">
        <v>-2789279566.7599993</v>
      </c>
      <c r="I9" s="45">
        <v>-2202431960.269999</v>
      </c>
      <c r="J9" s="46">
        <v>61316358.269999936</v>
      </c>
      <c r="K9" s="46"/>
      <c r="L9" s="47">
        <f t="shared" si="0"/>
        <v>1694344883.8700047</v>
      </c>
    </row>
    <row r="10" spans="1:12" s="3" customFormat="1" x14ac:dyDescent="0.25">
      <c r="A10" s="44">
        <v>5</v>
      </c>
      <c r="B10" s="13" t="s">
        <v>18</v>
      </c>
      <c r="C10" s="45"/>
      <c r="D10" s="45"/>
      <c r="E10" s="45"/>
      <c r="F10" s="45">
        <v>989700529.48999953</v>
      </c>
      <c r="G10" s="45">
        <v>7585909500.6099997</v>
      </c>
      <c r="H10" s="45">
        <v>-437207594.56999993</v>
      </c>
      <c r="I10" s="45">
        <v>-3986688623.4799986</v>
      </c>
      <c r="J10" s="46">
        <v>1295376502.8699994</v>
      </c>
      <c r="K10" s="46"/>
      <c r="L10" s="47">
        <f t="shared" si="0"/>
        <v>5447090314.9200001</v>
      </c>
    </row>
    <row r="11" spans="1:12" s="3" customFormat="1" x14ac:dyDescent="0.25">
      <c r="A11" s="44">
        <v>6</v>
      </c>
      <c r="B11" s="13" t="s">
        <v>19</v>
      </c>
      <c r="C11" s="45">
        <v>0</v>
      </c>
      <c r="D11" s="45"/>
      <c r="E11" s="45"/>
      <c r="F11" s="45">
        <v>230734088.89999962</v>
      </c>
      <c r="G11" s="45">
        <v>102857655.04000008</v>
      </c>
      <c r="H11" s="45">
        <v>170070982.91999984</v>
      </c>
      <c r="I11" s="45">
        <v>530903079.16000032</v>
      </c>
      <c r="J11" s="46">
        <v>185559279.16000003</v>
      </c>
      <c r="K11" s="46"/>
      <c r="L11" s="47">
        <f t="shared" si="0"/>
        <v>1220125085.1799998</v>
      </c>
    </row>
    <row r="12" spans="1:12" s="4" customFormat="1" x14ac:dyDescent="0.25">
      <c r="A12" s="44">
        <v>7</v>
      </c>
      <c r="B12" s="13" t="s">
        <v>20</v>
      </c>
      <c r="C12" s="14">
        <v>586120618.03999996</v>
      </c>
      <c r="D12" s="14"/>
      <c r="E12" s="14"/>
      <c r="F12" s="14">
        <v>14271028.059999999</v>
      </c>
      <c r="G12" s="15">
        <v>1239962476.3899999</v>
      </c>
      <c r="H12" s="15">
        <v>109392663.51000008</v>
      </c>
      <c r="I12" s="15">
        <v>125540770</v>
      </c>
      <c r="J12" s="16">
        <v>324544134.76000011</v>
      </c>
      <c r="K12" s="16"/>
      <c r="L12" s="47">
        <f t="shared" si="0"/>
        <v>2399831690.7599998</v>
      </c>
    </row>
    <row r="13" spans="1:12" s="3" customFormat="1" x14ac:dyDescent="0.25">
      <c r="A13" s="44">
        <v>8</v>
      </c>
      <c r="B13" s="13" t="s">
        <v>21</v>
      </c>
      <c r="C13" s="45"/>
      <c r="D13" s="48">
        <v>4726071.6399999997</v>
      </c>
      <c r="E13" s="45"/>
      <c r="F13" s="45"/>
      <c r="G13" s="45">
        <v>49561537.799999952</v>
      </c>
      <c r="H13" s="45">
        <v>-384425088.22000182</v>
      </c>
      <c r="I13" s="45">
        <v>-197730743.25999969</v>
      </c>
      <c r="J13" s="46">
        <v>38729137.110000014</v>
      </c>
      <c r="K13" s="46"/>
      <c r="L13" s="47">
        <f t="shared" si="0"/>
        <v>-489139084.93000156</v>
      </c>
    </row>
    <row r="14" spans="1:12" s="3" customFormat="1" x14ac:dyDescent="0.25">
      <c r="A14" s="44">
        <v>9</v>
      </c>
      <c r="B14" s="13" t="s">
        <v>22</v>
      </c>
      <c r="C14" s="45">
        <v>0</v>
      </c>
      <c r="D14" s="45"/>
      <c r="E14" s="45"/>
      <c r="F14" s="45">
        <v>924644942.65999937</v>
      </c>
      <c r="G14" s="45">
        <v>2774256349.8300004</v>
      </c>
      <c r="H14" s="45">
        <v>481082075.01999897</v>
      </c>
      <c r="I14" s="45">
        <v>907652209.68999994</v>
      </c>
      <c r="J14" s="46">
        <v>2713621808.4399991</v>
      </c>
      <c r="K14" s="46"/>
      <c r="L14" s="47">
        <f t="shared" si="0"/>
        <v>7801257385.6399975</v>
      </c>
    </row>
    <row r="15" spans="1:12" s="4" customFormat="1" x14ac:dyDescent="0.25">
      <c r="A15" s="44">
        <v>10</v>
      </c>
      <c r="B15" s="13" t="s">
        <v>23</v>
      </c>
      <c r="C15" s="14">
        <v>385640896.20000005</v>
      </c>
      <c r="D15" s="14"/>
      <c r="E15" s="14"/>
      <c r="F15" s="14">
        <v>28993320.190000005</v>
      </c>
      <c r="G15" s="15"/>
      <c r="H15" s="15"/>
      <c r="I15" s="14"/>
      <c r="J15" s="16">
        <v>1697620491.6299999</v>
      </c>
      <c r="K15" s="16"/>
      <c r="L15" s="47">
        <f t="shared" si="0"/>
        <v>2112254708.02</v>
      </c>
    </row>
    <row r="16" spans="1:12" s="3" customFormat="1" x14ac:dyDescent="0.25">
      <c r="A16" s="44">
        <v>11</v>
      </c>
      <c r="B16" s="13" t="s">
        <v>24</v>
      </c>
      <c r="C16" s="45">
        <v>-115325868.02999878</v>
      </c>
      <c r="D16" s="45"/>
      <c r="E16" s="45"/>
      <c r="F16" s="45">
        <v>-1030481009.2699995</v>
      </c>
      <c r="G16" s="45">
        <v>1443618974.170001</v>
      </c>
      <c r="H16" s="45">
        <v>530591448.03000021</v>
      </c>
      <c r="I16" s="45">
        <v>570654570.30000019</v>
      </c>
      <c r="J16" s="46">
        <v>1619304181.1500006</v>
      </c>
      <c r="K16" s="46">
        <v>6767972.7800000012</v>
      </c>
      <c r="L16" s="47">
        <f t="shared" si="0"/>
        <v>3025130269.1300039</v>
      </c>
    </row>
    <row r="17" spans="1:12" s="3" customFormat="1" x14ac:dyDescent="0.25">
      <c r="A17" s="44">
        <v>12</v>
      </c>
      <c r="B17" s="13" t="s">
        <v>29</v>
      </c>
      <c r="C17" s="45"/>
      <c r="D17" s="45"/>
      <c r="E17" s="45">
        <v>486206929.32999992</v>
      </c>
      <c r="F17" s="45"/>
      <c r="G17" s="45"/>
      <c r="H17" s="45"/>
      <c r="I17" s="45"/>
      <c r="J17" s="46"/>
      <c r="K17" s="46"/>
      <c r="L17" s="47">
        <f t="shared" si="0"/>
        <v>486206929.32999992</v>
      </c>
    </row>
    <row r="18" spans="1:12" s="3" customFormat="1" x14ac:dyDescent="0.25">
      <c r="A18" s="44"/>
      <c r="B18" s="49" t="s">
        <v>25</v>
      </c>
      <c r="C18" s="50">
        <f>SUM(C6:C17)</f>
        <v>2406731769.1400042</v>
      </c>
      <c r="D18" s="50">
        <f t="shared" ref="D18:K18" si="1">SUM(D6:D17)</f>
        <v>-62873804.849999994</v>
      </c>
      <c r="E18" s="50">
        <f t="shared" si="1"/>
        <v>486206929.32999992</v>
      </c>
      <c r="F18" s="50">
        <f t="shared" si="1"/>
        <v>1752107225.7199979</v>
      </c>
      <c r="G18" s="50">
        <f t="shared" si="1"/>
        <v>20133137446.140007</v>
      </c>
      <c r="H18" s="50">
        <f t="shared" si="1"/>
        <v>-4481829946.670002</v>
      </c>
      <c r="I18" s="50">
        <f t="shared" si="1"/>
        <v>-5211702171.2299967</v>
      </c>
      <c r="J18" s="50">
        <f t="shared" si="1"/>
        <v>8059809197.5299988</v>
      </c>
      <c r="K18" s="50">
        <f t="shared" si="1"/>
        <v>6767972.7800000012</v>
      </c>
      <c r="L18" s="50">
        <f>SUM(L6:L17)</f>
        <v>23088354617.890007</v>
      </c>
    </row>
    <row r="19" spans="1:12" s="8" customFormat="1" x14ac:dyDescent="0.25">
      <c r="A19" s="51"/>
      <c r="B19" s="52"/>
      <c r="C19" s="53"/>
      <c r="D19" s="53"/>
      <c r="E19" s="53"/>
      <c r="F19" s="53"/>
      <c r="G19" s="53"/>
      <c r="H19" s="53"/>
      <c r="I19" s="53"/>
      <c r="J19" s="53"/>
      <c r="K19" s="53"/>
      <c r="L19" s="54"/>
    </row>
    <row r="20" spans="1:12" s="8" customFormat="1" x14ac:dyDescent="0.25">
      <c r="A20" s="51"/>
      <c r="B20" s="55" t="s">
        <v>26</v>
      </c>
      <c r="C20" s="53"/>
      <c r="D20" s="53"/>
      <c r="E20" s="53"/>
      <c r="F20" s="53"/>
      <c r="G20" s="53"/>
      <c r="H20" s="53"/>
      <c r="I20" s="53"/>
      <c r="J20" s="53"/>
      <c r="K20" s="53"/>
      <c r="L20" s="54"/>
    </row>
    <row r="21" spans="1:12" s="8" customFormat="1" x14ac:dyDescent="0.25">
      <c r="A21" s="51"/>
      <c r="B21" s="55"/>
      <c r="C21" s="53"/>
      <c r="D21" s="53"/>
      <c r="E21" s="53"/>
      <c r="F21" s="53"/>
      <c r="G21" s="53"/>
      <c r="H21" s="53"/>
      <c r="I21" s="53"/>
      <c r="J21" s="53"/>
      <c r="K21" s="53"/>
      <c r="L21" s="54"/>
    </row>
  </sheetData>
  <mergeCells count="12">
    <mergeCell ref="L3:L5"/>
    <mergeCell ref="A3:A5"/>
    <mergeCell ref="B3:B5"/>
    <mergeCell ref="C3:E3"/>
    <mergeCell ref="G3:I3"/>
    <mergeCell ref="J3:J4"/>
    <mergeCell ref="C4:C5"/>
    <mergeCell ref="F4:F5"/>
    <mergeCell ref="G4:I4"/>
    <mergeCell ref="D4:D5"/>
    <mergeCell ref="E4:E5"/>
    <mergeCell ref="K3:K4"/>
  </mergeCells>
  <conditionalFormatting sqref="C19:K21 C18:L18">
    <cfRule type="cellIs" priority="10" operator="lessThanOrEqual">
      <formula>0</formula>
    </cfRule>
  </conditionalFormatting>
  <conditionalFormatting sqref="L3 B18:B19">
    <cfRule type="cellIs" priority="7" operator="lessThanOrEqual">
      <formula>0</formula>
    </cfRule>
  </conditionalFormatting>
  <conditionalFormatting sqref="G16:H17 G6:H11 G14:H14 I14:I17 L19:L21 G13:I13 C6:C17 J6:L17">
    <cfRule type="cellIs" dxfId="6" priority="8" operator="lessThanOrEqual">
      <formula>#REF!</formula>
    </cfRule>
    <cfRule type="cellIs" priority="9" operator="lessThanOrEqual">
      <formula>#REF!</formula>
    </cfRule>
  </conditionalFormatting>
  <conditionalFormatting sqref="I7:I11">
    <cfRule type="cellIs" dxfId="5" priority="5" operator="lessThanOrEqual">
      <formula>#REF!</formula>
    </cfRule>
    <cfRule type="cellIs" priority="6" operator="lessThanOrEqual">
      <formula>#REF!</formula>
    </cfRule>
  </conditionalFormatting>
  <conditionalFormatting sqref="I6">
    <cfRule type="cellIs" dxfId="4" priority="3" operator="lessThanOrEqual">
      <formula>#REF!</formula>
    </cfRule>
    <cfRule type="cellIs" priority="4" operator="lessThanOrEqual">
      <formula>#REF!</formula>
    </cfRule>
  </conditionalFormatting>
  <conditionalFormatting sqref="B20:B21">
    <cfRule type="cellIs" dxfId="3" priority="1" operator="lessThanOrEqual">
      <formula>#REF!</formula>
    </cfRule>
    <cfRule type="cellIs" priority="2" operator="lessThanOr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  <colBreaks count="1" manualBreakCount="1">
    <brk id="7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K18"/>
  <sheetViews>
    <sheetView view="pageBreakPreview" zoomScale="118" zoomScaleNormal="85" zoomScaleSheetLayoutView="118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8" sqref="B18"/>
    </sheetView>
  </sheetViews>
  <sheetFormatPr defaultColWidth="9.140625" defaultRowHeight="15" x14ac:dyDescent="0.25"/>
  <cols>
    <col min="1" max="1" width="7" style="1" customWidth="1"/>
    <col min="2" max="2" width="47.140625" style="2" customWidth="1"/>
    <col min="3" max="3" width="22.7109375" style="2" customWidth="1"/>
    <col min="4" max="4" width="21.85546875" style="2" customWidth="1"/>
    <col min="5" max="5" width="23.85546875" style="2" customWidth="1"/>
    <col min="6" max="6" width="17.140625" style="2" bestFit="1" customWidth="1"/>
    <col min="7" max="7" width="16" style="2" bestFit="1" customWidth="1"/>
    <col min="8" max="16384" width="9.140625" style="2"/>
  </cols>
  <sheetData>
    <row r="1" spans="1:5" ht="27.75" customHeight="1" x14ac:dyDescent="0.25">
      <c r="A1" s="67" t="s">
        <v>59</v>
      </c>
      <c r="B1" s="67"/>
      <c r="C1" s="67"/>
      <c r="D1" s="67"/>
      <c r="E1" s="67"/>
    </row>
    <row r="3" spans="1:5" ht="30" customHeight="1" x14ac:dyDescent="0.25">
      <c r="A3" s="66" t="s">
        <v>0</v>
      </c>
      <c r="B3" s="66" t="s">
        <v>1</v>
      </c>
      <c r="C3" s="70" t="s">
        <v>27</v>
      </c>
      <c r="D3" s="71"/>
      <c r="E3" s="66" t="s">
        <v>6</v>
      </c>
    </row>
    <row r="4" spans="1:5" ht="15" customHeight="1" x14ac:dyDescent="0.25">
      <c r="A4" s="66"/>
      <c r="B4" s="66"/>
      <c r="C4" s="68" t="s">
        <v>9</v>
      </c>
      <c r="D4" s="72" t="s">
        <v>28</v>
      </c>
      <c r="E4" s="66"/>
    </row>
    <row r="5" spans="1:5" ht="56.25" customHeight="1" x14ac:dyDescent="0.25">
      <c r="A5" s="66"/>
      <c r="B5" s="66"/>
      <c r="C5" s="69"/>
      <c r="D5" s="73"/>
      <c r="E5" s="66"/>
    </row>
    <row r="6" spans="1:5" s="3" customFormat="1" x14ac:dyDescent="0.25">
      <c r="A6" s="12">
        <v>1</v>
      </c>
      <c r="B6" s="18" t="s">
        <v>30</v>
      </c>
      <c r="C6" s="15"/>
      <c r="D6" s="15">
        <v>-169337916.28999996</v>
      </c>
      <c r="E6" s="19">
        <f t="shared" ref="E6" si="0">SUM(C6:D6)</f>
        <v>-169337916.28999996</v>
      </c>
    </row>
    <row r="7" spans="1:5" s="3" customFormat="1" x14ac:dyDescent="0.25">
      <c r="A7" s="20">
        <v>2</v>
      </c>
      <c r="B7" s="21" t="s">
        <v>32</v>
      </c>
      <c r="C7" s="24">
        <v>-1132508708</v>
      </c>
      <c r="D7" s="22"/>
      <c r="E7" s="23">
        <f>SUM(C7:D7)</f>
        <v>-1132508708</v>
      </c>
    </row>
    <row r="8" spans="1:5" s="3" customFormat="1" x14ac:dyDescent="0.25">
      <c r="A8" s="20">
        <v>3</v>
      </c>
      <c r="B8" s="21" t="s">
        <v>33</v>
      </c>
      <c r="C8" s="24">
        <v>-10414913</v>
      </c>
      <c r="D8" s="22"/>
      <c r="E8" s="23">
        <f>SUM(C8:D8)</f>
        <v>-10414913</v>
      </c>
    </row>
    <row r="9" spans="1:5" s="3" customFormat="1" x14ac:dyDescent="0.25">
      <c r="A9" s="20">
        <v>4</v>
      </c>
      <c r="B9" s="39" t="s">
        <v>34</v>
      </c>
      <c r="C9" s="24">
        <v>-96958710</v>
      </c>
      <c r="D9" s="22"/>
      <c r="E9" s="23">
        <f>SUM(C9:D9)</f>
        <v>-96958710</v>
      </c>
    </row>
    <row r="10" spans="1:5" s="3" customFormat="1" x14ac:dyDescent="0.25">
      <c r="A10" s="20">
        <v>5</v>
      </c>
      <c r="B10" s="21" t="s">
        <v>35</v>
      </c>
      <c r="C10" s="24">
        <v>-18617105</v>
      </c>
      <c r="D10" s="22"/>
      <c r="E10" s="23">
        <f>SUM(C10:D10)</f>
        <v>-18617105</v>
      </c>
    </row>
    <row r="11" spans="1:5" s="3" customFormat="1" x14ac:dyDescent="0.25">
      <c r="A11" s="20">
        <v>6</v>
      </c>
      <c r="B11" s="21" t="s">
        <v>36</v>
      </c>
      <c r="C11" s="24">
        <v>-440561000</v>
      </c>
      <c r="D11" s="22"/>
      <c r="E11" s="23">
        <f>SUM(C11:D11)</f>
        <v>-440561000</v>
      </c>
    </row>
    <row r="12" spans="1:5" s="3" customFormat="1" x14ac:dyDescent="0.25">
      <c r="A12" s="12"/>
      <c r="B12" s="17" t="s">
        <v>25</v>
      </c>
      <c r="C12" s="17">
        <f>SUM(C6:C11)</f>
        <v>-1699060436</v>
      </c>
      <c r="D12" s="17">
        <f>SUM(D6:D6)</f>
        <v>-169337916.28999996</v>
      </c>
      <c r="E12" s="17">
        <f>SUM(E6:E11)</f>
        <v>-1868398352.29</v>
      </c>
    </row>
    <row r="13" spans="1:5" s="8" customFormat="1" x14ac:dyDescent="0.25">
      <c r="A13" s="6"/>
      <c r="B13" s="7"/>
      <c r="C13" s="10"/>
      <c r="D13" s="10"/>
      <c r="E13" s="5"/>
    </row>
    <row r="14" spans="1:5" s="8" customFormat="1" x14ac:dyDescent="0.25">
      <c r="A14" s="6"/>
      <c r="B14" s="9" t="s">
        <v>26</v>
      </c>
      <c r="C14" s="11"/>
      <c r="D14" s="11"/>
      <c r="E14" s="5"/>
    </row>
    <row r="15" spans="1:5" s="8" customFormat="1" x14ac:dyDescent="0.25">
      <c r="A15" s="6"/>
      <c r="B15" s="9"/>
      <c r="C15" s="11"/>
      <c r="D15" s="11"/>
      <c r="E15" s="5"/>
    </row>
    <row r="18" spans="11:11" x14ac:dyDescent="0.25">
      <c r="K18" s="2">
        <f>SUM(K13:K17)</f>
        <v>0</v>
      </c>
    </row>
  </sheetData>
  <mergeCells count="7">
    <mergeCell ref="A3:A5"/>
    <mergeCell ref="B3:B5"/>
    <mergeCell ref="A1:E1"/>
    <mergeCell ref="C4:C5"/>
    <mergeCell ref="C3:D3"/>
    <mergeCell ref="D4:D5"/>
    <mergeCell ref="E3:E5"/>
  </mergeCells>
  <conditionalFormatting sqref="E13:E15">
    <cfRule type="cellIs" priority="12" operator="lessThanOrEqual">
      <formula>0</formula>
    </cfRule>
  </conditionalFormatting>
  <conditionalFormatting sqref="B13:D13 B12:E12">
    <cfRule type="cellIs" priority="9" operator="lessThanOrEqual">
      <formula>0</formula>
    </cfRule>
  </conditionalFormatting>
  <conditionalFormatting sqref="B14:D15">
    <cfRule type="cellIs" dxfId="2" priority="1" operator="lessThanOrEqual">
      <formula>#REF!</formula>
    </cfRule>
    <cfRule type="cellIs" priority="2" operator="lessThanOr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sqref="A1:E1"/>
    </sheetView>
  </sheetViews>
  <sheetFormatPr defaultRowHeight="15" x14ac:dyDescent="0.25"/>
  <cols>
    <col min="1" max="1" width="6.7109375" bestFit="1" customWidth="1"/>
    <col min="2" max="2" width="53" customWidth="1"/>
    <col min="3" max="4" width="19.140625" bestFit="1" customWidth="1"/>
    <col min="5" max="5" width="17.42578125" bestFit="1" customWidth="1"/>
  </cols>
  <sheetData>
    <row r="1" spans="1:5" x14ac:dyDescent="0.25">
      <c r="A1" s="67" t="s">
        <v>59</v>
      </c>
      <c r="B1" s="67"/>
      <c r="C1" s="67"/>
      <c r="D1" s="67"/>
      <c r="E1" s="67"/>
    </row>
    <row r="2" spans="1:5" ht="38.25" customHeight="1" x14ac:dyDescent="0.25">
      <c r="A2" s="74" t="s">
        <v>0</v>
      </c>
      <c r="B2" s="74" t="s">
        <v>1</v>
      </c>
      <c r="C2" s="25" t="s">
        <v>37</v>
      </c>
      <c r="D2" s="25" t="s">
        <v>3</v>
      </c>
      <c r="E2" s="74" t="s">
        <v>6</v>
      </c>
    </row>
    <row r="3" spans="1:5" x14ac:dyDescent="0.25">
      <c r="A3" s="74"/>
      <c r="B3" s="74"/>
      <c r="C3" s="75" t="s">
        <v>38</v>
      </c>
      <c r="D3" s="75" t="s">
        <v>10</v>
      </c>
      <c r="E3" s="74"/>
    </row>
    <row r="4" spans="1:5" x14ac:dyDescent="0.25">
      <c r="A4" s="74"/>
      <c r="B4" s="74"/>
      <c r="C4" s="76"/>
      <c r="D4" s="76"/>
      <c r="E4" s="74"/>
    </row>
    <row r="5" spans="1:5" ht="15.75" x14ac:dyDescent="0.25">
      <c r="A5" s="26">
        <v>1</v>
      </c>
      <c r="B5" s="27" t="s">
        <v>39</v>
      </c>
      <c r="C5" s="28">
        <v>-50155752</v>
      </c>
      <c r="D5" s="28">
        <v>1000000</v>
      </c>
      <c r="E5" s="29">
        <f t="shared" ref="E5:E18" si="0">SUM(C5:D5)</f>
        <v>-49155752</v>
      </c>
    </row>
    <row r="6" spans="1:5" ht="15.75" x14ac:dyDescent="0.25">
      <c r="A6" s="26">
        <v>2</v>
      </c>
      <c r="B6" s="30" t="s">
        <v>40</v>
      </c>
      <c r="C6" s="28">
        <v>-223656552</v>
      </c>
      <c r="D6" s="28"/>
      <c r="E6" s="29">
        <f t="shared" si="0"/>
        <v>-223656552</v>
      </c>
    </row>
    <row r="7" spans="1:5" ht="15.75" x14ac:dyDescent="0.25">
      <c r="A7" s="26">
        <v>3</v>
      </c>
      <c r="B7" s="31" t="s">
        <v>41</v>
      </c>
      <c r="C7" s="28">
        <v>344424075</v>
      </c>
      <c r="D7" s="28"/>
      <c r="E7" s="29">
        <f t="shared" si="0"/>
        <v>344424075</v>
      </c>
    </row>
    <row r="8" spans="1:5" ht="15.75" x14ac:dyDescent="0.25">
      <c r="A8" s="26">
        <v>4</v>
      </c>
      <c r="B8" s="31" t="s">
        <v>42</v>
      </c>
      <c r="C8" s="28">
        <v>15393744</v>
      </c>
      <c r="D8" s="28">
        <v>134648159</v>
      </c>
      <c r="E8" s="29">
        <f t="shared" si="0"/>
        <v>150041903</v>
      </c>
    </row>
    <row r="9" spans="1:5" ht="15.75" x14ac:dyDescent="0.25">
      <c r="A9" s="26">
        <v>5</v>
      </c>
      <c r="B9" s="31" t="s">
        <v>43</v>
      </c>
      <c r="C9" s="28">
        <v>2047637</v>
      </c>
      <c r="D9" s="28"/>
      <c r="E9" s="29">
        <f t="shared" si="0"/>
        <v>2047637</v>
      </c>
    </row>
    <row r="10" spans="1:5" ht="15.75" x14ac:dyDescent="0.25">
      <c r="A10" s="26">
        <v>6</v>
      </c>
      <c r="B10" s="31" t="s">
        <v>44</v>
      </c>
      <c r="C10" s="28"/>
      <c r="D10" s="28">
        <v>-1372364</v>
      </c>
      <c r="E10" s="29">
        <f t="shared" si="0"/>
        <v>-1372364</v>
      </c>
    </row>
    <row r="11" spans="1:5" ht="15.75" x14ac:dyDescent="0.25">
      <c r="A11" s="26">
        <v>7</v>
      </c>
      <c r="B11" s="31" t="s">
        <v>45</v>
      </c>
      <c r="C11" s="28">
        <v>-2830908</v>
      </c>
      <c r="D11" s="28"/>
      <c r="E11" s="29">
        <f t="shared" si="0"/>
        <v>-2830908</v>
      </c>
    </row>
    <row r="12" spans="1:5" ht="15.75" x14ac:dyDescent="0.25">
      <c r="A12" s="26">
        <v>8</v>
      </c>
      <c r="B12" s="31" t="s">
        <v>46</v>
      </c>
      <c r="C12" s="28"/>
      <c r="D12" s="28">
        <v>11421826</v>
      </c>
      <c r="E12" s="29">
        <f t="shared" si="0"/>
        <v>11421826</v>
      </c>
    </row>
    <row r="13" spans="1:5" ht="15.75" x14ac:dyDescent="0.25">
      <c r="A13" s="26">
        <v>9</v>
      </c>
      <c r="B13" s="30" t="s">
        <v>47</v>
      </c>
      <c r="C13" s="28"/>
      <c r="D13" s="28">
        <v>-1325907</v>
      </c>
      <c r="E13" s="29">
        <f t="shared" si="0"/>
        <v>-1325907</v>
      </c>
    </row>
    <row r="14" spans="1:5" ht="15.75" x14ac:dyDescent="0.25">
      <c r="A14" s="26">
        <v>10</v>
      </c>
      <c r="B14" s="30" t="s">
        <v>48</v>
      </c>
      <c r="C14" s="28">
        <v>-2629697</v>
      </c>
      <c r="D14" s="28"/>
      <c r="E14" s="29">
        <f t="shared" si="0"/>
        <v>-2629697</v>
      </c>
    </row>
    <row r="15" spans="1:5" ht="15.75" x14ac:dyDescent="0.25">
      <c r="A15" s="26">
        <v>11</v>
      </c>
      <c r="B15" s="31" t="s">
        <v>49</v>
      </c>
      <c r="C15" s="28">
        <v>0</v>
      </c>
      <c r="D15" s="28">
        <v>-3593221</v>
      </c>
      <c r="E15" s="29">
        <f t="shared" si="0"/>
        <v>-3593221</v>
      </c>
    </row>
    <row r="16" spans="1:5" ht="15.75" x14ac:dyDescent="0.25">
      <c r="A16" s="26">
        <v>12</v>
      </c>
      <c r="B16" s="31" t="s">
        <v>50</v>
      </c>
      <c r="C16" s="28">
        <v>45771794</v>
      </c>
      <c r="D16" s="28"/>
      <c r="E16" s="29">
        <f t="shared" si="0"/>
        <v>45771794</v>
      </c>
    </row>
    <row r="17" spans="1:5" ht="15.75" x14ac:dyDescent="0.25">
      <c r="A17" s="26">
        <v>13</v>
      </c>
      <c r="B17" s="31" t="s">
        <v>51</v>
      </c>
      <c r="C17" s="28">
        <v>4700982</v>
      </c>
      <c r="D17" s="28"/>
      <c r="E17" s="29">
        <f t="shared" si="0"/>
        <v>4700982</v>
      </c>
    </row>
    <row r="18" spans="1:5" ht="15.75" x14ac:dyDescent="0.25">
      <c r="A18" s="26">
        <v>14</v>
      </c>
      <c r="B18" s="31" t="s">
        <v>52</v>
      </c>
      <c r="C18" s="28">
        <v>4889595</v>
      </c>
      <c r="D18" s="28"/>
      <c r="E18" s="29">
        <f t="shared" si="0"/>
        <v>4889595</v>
      </c>
    </row>
    <row r="19" spans="1:5" ht="15.75" x14ac:dyDescent="0.25">
      <c r="A19" s="26">
        <v>15</v>
      </c>
      <c r="B19" s="31" t="s">
        <v>53</v>
      </c>
      <c r="C19" s="28">
        <v>-5458335</v>
      </c>
      <c r="D19" s="28"/>
      <c r="E19" s="29">
        <f>SUM(C19:D19)</f>
        <v>-5458335</v>
      </c>
    </row>
    <row r="20" spans="1:5" ht="15.75" x14ac:dyDescent="0.25">
      <c r="A20" s="26">
        <v>16</v>
      </c>
      <c r="B20" s="31" t="s">
        <v>54</v>
      </c>
      <c r="C20" s="28">
        <v>1576288</v>
      </c>
      <c r="D20" s="28"/>
      <c r="E20" s="29">
        <f>SUM(C20:D20)</f>
        <v>1576288</v>
      </c>
    </row>
    <row r="21" spans="1:5" ht="15.75" x14ac:dyDescent="0.25">
      <c r="A21" s="26"/>
      <c r="B21" s="32" t="s">
        <v>25</v>
      </c>
      <c r="C21" s="33">
        <f>SUM(C5:C20)</f>
        <v>134072871</v>
      </c>
      <c r="D21" s="33">
        <f>SUM(D5:D19)</f>
        <v>140778493</v>
      </c>
      <c r="E21" s="34">
        <f>SUM(E5:E20)</f>
        <v>274851364</v>
      </c>
    </row>
    <row r="22" spans="1:5" ht="15.75" x14ac:dyDescent="0.25">
      <c r="A22" s="35"/>
      <c r="B22" s="36"/>
      <c r="C22" s="37"/>
      <c r="D22" s="37"/>
      <c r="E22" s="37"/>
    </row>
    <row r="23" spans="1:5" ht="15.75" x14ac:dyDescent="0.25">
      <c r="A23" s="35"/>
      <c r="B23" s="38" t="s">
        <v>26</v>
      </c>
      <c r="C23" s="37"/>
      <c r="D23" s="37"/>
      <c r="E23" s="37"/>
    </row>
  </sheetData>
  <mergeCells count="6">
    <mergeCell ref="A1:E1"/>
    <mergeCell ref="A2:A4"/>
    <mergeCell ref="B2:B4"/>
    <mergeCell ref="E2:E4"/>
    <mergeCell ref="C3:C4"/>
    <mergeCell ref="D3:D4"/>
  </mergeCells>
  <conditionalFormatting sqref="E2 B21:B22">
    <cfRule type="cellIs" priority="1" operator="lessThanOrEqual">
      <formula>0</formula>
    </cfRule>
  </conditionalFormatting>
  <conditionalFormatting sqref="E5:E20">
    <cfRule type="cellIs" dxfId="1" priority="2" operator="lessThanOrEqual">
      <formula>#REF!</formula>
    </cfRule>
  </conditionalFormatting>
  <conditionalFormatting sqref="C21:E23">
    <cfRule type="cellIs" priority="4" operator="lessThanOrEqual">
      <formula>0</formula>
    </cfRule>
  </conditionalFormatting>
  <conditionalFormatting sqref="B23 C6">
    <cfRule type="cellIs" priority="3" operator="lessThanOrEqual">
      <formula>#REF!</formula>
    </cfRule>
    <cfRule type="cellIs" dxfId="0" priority="5" operator="lessThanOr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БВУ</vt:lpstr>
      <vt:lpstr>ЛК</vt:lpstr>
      <vt:lpstr>МФО</vt:lpstr>
      <vt:lpstr>БВУ!Область_печати</vt:lpstr>
      <vt:lpstr>ЛК!Область_печати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Айгерим Жандосовна Ахатова</cp:lastModifiedBy>
  <cp:lastPrinted>2020-10-20T04:05:20Z</cp:lastPrinted>
  <dcterms:created xsi:type="dcterms:W3CDTF">2020-08-14T05:30:27Z</dcterms:created>
  <dcterms:modified xsi:type="dcterms:W3CDTF">2021-11-17T07:01:52Z</dcterms:modified>
</cp:coreProperties>
</file>